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4D99B429-FB18-44B7-8603-FB9BEB243152}"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'!$A$1:$X$17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12" i="2" l="1"/>
  <c r="T13" i="2"/>
  <c r="T14" i="2"/>
  <c r="T15" i="2"/>
  <c r="T16" i="2"/>
  <c r="T17" i="2"/>
  <c r="T18" i="2"/>
  <c r="T19" i="2"/>
  <c r="T20" i="2"/>
  <c r="T21" i="2"/>
  <c r="T22" i="2"/>
  <c r="T23" i="2"/>
  <c r="T24" i="2"/>
  <c r="T25" i="2"/>
  <c r="M16" i="2" l="1"/>
  <c r="U16" i="2" s="1"/>
  <c r="M17" i="2"/>
  <c r="U17" i="2" s="1"/>
  <c r="M18" i="2"/>
  <c r="U18" i="2" s="1"/>
  <c r="M19" i="2"/>
  <c r="U19" i="2" s="1"/>
  <c r="M20" i="2"/>
  <c r="U20" i="2" s="1"/>
  <c r="M21" i="2"/>
  <c r="U21" i="2" s="1"/>
  <c r="M22" i="2"/>
  <c r="U22" i="2" s="1"/>
  <c r="M23" i="2"/>
  <c r="U23" i="2" s="1"/>
  <c r="M24" i="2"/>
  <c r="U24" i="2" s="1"/>
  <c r="M25" i="2"/>
  <c r="U25" i="2" s="1"/>
  <c r="T11" i="2"/>
  <c r="M11" i="2"/>
  <c r="M12" i="2"/>
  <c r="U12" i="2" s="1"/>
  <c r="M13" i="2"/>
  <c r="U13" i="2" s="1"/>
  <c r="M14" i="2"/>
  <c r="U14" i="2" s="1"/>
  <c r="M15" i="2"/>
  <c r="U15" i="2" s="1"/>
  <c r="U11" i="2" l="1"/>
</calcChain>
</file>

<file path=xl/sharedStrings.xml><?xml version="1.0" encoding="utf-8"?>
<sst xmlns="http://schemas.openxmlformats.org/spreadsheetml/2006/main" count="79" uniqueCount="57">
  <si>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</si>
  <si>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</si>
  <si>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</si>
  <si>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</si>
  <si>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</si>
  <si>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</si>
  <si>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</si>
  <si>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</si>
  <si>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</si>
  <si>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</si>
  <si>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</si>
  <si>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</si>
  <si>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</si>
  <si>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</si>
  <si>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</si>
  <si>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</si>
  <si>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</si>
  <si>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</si>
  <si>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</si>
  <si>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</si>
  <si>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</si>
  <si>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</si>
  <si>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</si>
  <si>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</si>
  <si>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</si>
  <si>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</si>
  <si>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</si>
  <si>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ANWAR &amp; SONS, ISLAMABD</t>
  </si>
  <si>
    <t>Disposable Endotracheal Tube with Cuff 7mm</t>
  </si>
  <si>
    <t>Disposable Endotracheal Tube with Cuff 7.5mm</t>
  </si>
  <si>
    <t>Skin Stapler Straight</t>
  </si>
  <si>
    <t>Surgical Blade (Steel carbon, black/ blue/ Stainless Steel) 10</t>
  </si>
  <si>
    <t>Surgical Blade (Steel carbon, black/ blue/ Stainless Steel) 11</t>
  </si>
  <si>
    <t>Surgical Blade (Steel carbon, black/ blue/ Stainless Steel) 15</t>
  </si>
  <si>
    <t>Surgical Blade (Steel carbon, black/ blue/ Stainless Steel) 20</t>
  </si>
  <si>
    <t>Surgical Blade (Steel carbon, black/ blue/ Stainless Steel) 21</t>
  </si>
  <si>
    <t>Surgical Blade (Steel carbon, black/ blue/ Stainless Steel) 22</t>
  </si>
  <si>
    <t>Surgical Blade (Steel carbon, black/ blue/ Stainless Steel) 23</t>
  </si>
  <si>
    <t>Surgical Blade (Steel carbon, black/ blue/ Stainless Steel) 24</t>
  </si>
  <si>
    <t>Surgical Blade (Steel carbon, black/ blue/ Stainless Steel) 25</t>
  </si>
  <si>
    <t>Tracheostomy Tube with cuff Different Sizes</t>
  </si>
  <si>
    <t xml:space="preserve">Absorbable Haemostatic Gelatine Sponges </t>
  </si>
  <si>
    <t>Different Sizes</t>
  </si>
  <si>
    <t>7mm</t>
  </si>
  <si>
    <t>7.5mm</t>
  </si>
  <si>
    <t>35 W</t>
  </si>
  <si>
    <t>Cutanplast</t>
  </si>
  <si>
    <t>Tracheal tube</t>
  </si>
  <si>
    <t>Disposable Skin Stapler</t>
  </si>
  <si>
    <t>Surgical Blades</t>
  </si>
  <si>
    <t>Tracheostomy tube</t>
  </si>
  <si>
    <t>SMI, Belgium</t>
  </si>
  <si>
    <t>Mascia Brunelli, Italy</t>
  </si>
  <si>
    <t>Ningbo Advan Electrical Co Ltd, China</t>
  </si>
  <si>
    <t>SUMI, Poland</t>
  </si>
  <si>
    <t xml:space="preserve">Embassy attested original Free sale certificate was not present at the time of inspection. Furthermore, EC declaration of conformity produced before inspection team was also not embassy attested. Hence, the FIRM IS NOT RECOMMENDED </t>
  </si>
  <si>
    <t>SMI BELGIUM                                               
Embassy attested original Free Sale Certificate was not available at the time of inspection. Hence, the FIRM IS NOT RECOMMENDED for the award of marks as specified for physical inspection in the relevant pro-forma for items of SMI BELGIUM.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</si>
</sst>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b/>
      <sz val="10"/>
      <color theme="1"/>
      <name val="Arial Nova"/>
      <family val="2"/>
    </font>
    <font>
      <sz val="10"/>
      <color theme="1"/>
      <name val="Arial Nova"/>
      <family val="2"/>
    </font>
    <font>
      <b/>
      <sz val="14"/>
      <name val="Calibri Light"/>
      <family val="1"/>
      <scheme val="major"/>
    </font>
    <font>
      <b/>
      <sz val="12"/>
      <name val="Calibri Light"/>
      <family val="1"/>
      <scheme val="major"/>
    </font>
    <font>
      <b/>
      <sz val="14"/>
      <name val="Calibri"/>
      <family val="2"/>
      <scheme val="minor"/>
    </font>
  </fonts>
  <fills count="2">
    <fill>
      <patternFill patternType="none"/>
    </fill>
    <fill>
      <patternFill patternType="gray125"/>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595959"/>
      </left>
      <right style="thin">
        <color rgb="FF595959"/>
      </right>
      <top style="thin">
        <color rgb="FF595959"/>
      </top>
      <bottom style="thin">
        <color rgb="FF595959"/>
      </bottom>
      <diagonal/>
    </border>
    <border>
      <left style="thin">
        <color rgb="FF595959"/>
      </left>
      <right style="thin">
        <color rgb="FF595959"/>
      </right>
      <top style="thin">
        <color rgb="FF595959"/>
      </top>
      <bottom/>
      <diagonal/>
    </border>
    <border>
      <left style="thin">
        <color rgb="FF595959"/>
      </left>
      <right style="thin">
        <color rgb="FF595959"/>
      </right>
      <top/>
      <bottom style="thin">
        <color rgb="FF595959"/>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73">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7" fillId="0" borderId="1" xfId="0" applyFont="1" applyBorder="1" applyAlignment="1">
      <alignment horizontal="left"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justify" vertical="top" wrapText="1"/>
    </xf>
    <xf numFmtId="0" fontId="13" fillId="0" borderId="0" xfId="0" applyFont="1"/>
    <xf numFmtId="0" fontId="0" fillId="0" borderId="1" xfId="0" applyBorder="1" applyAlignment="1">
      <alignment horizontal="center" vertical="center"/>
    </xf>
    <xf numFmtId="0" fontId="15" fillId="0" borderId="1" xfId="0" applyFont="1" applyBorder="1" applyAlignment="1">
      <alignment horizontal="left" vertical="center" wrapText="1"/>
    </xf>
    <xf numFmtId="0" fontId="14" fillId="0" borderId="1" xfId="0" applyFont="1" applyBorder="1" applyAlignment="1">
      <alignment horizontal="center" vertical="center" wrapText="1"/>
    </xf>
    <xf numFmtId="0" fontId="15" fillId="0" borderId="15" xfId="0" applyFont="1" applyBorder="1" applyAlignment="1">
      <alignment horizontal="left" vertical="top" wrapText="1" indent="1"/>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4" fillId="0" borderId="13" xfId="0" applyFont="1" applyBorder="1" applyAlignment="1">
      <alignment horizontal="center" vertical="center" wrapText="1"/>
    </xf>
    <xf numFmtId="0" fontId="15" fillId="0" borderId="13" xfId="0" applyFont="1" applyBorder="1" applyAlignment="1">
      <alignment horizontal="left" vertical="center" wrapText="1"/>
    </xf>
    <xf numFmtId="0" fontId="0" fillId="0" borderId="13" xfId="0" applyBorder="1" applyAlignment="1">
      <alignment horizontal="center" vertical="center"/>
    </xf>
    <xf numFmtId="0" fontId="15" fillId="0" borderId="16" xfId="0" applyFont="1" applyBorder="1" applyAlignment="1">
      <alignment horizontal="left" vertical="top" wrapText="1" inden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indent="1"/>
    </xf>
    <xf numFmtId="0" fontId="15" fillId="0" borderId="17" xfId="0" applyFont="1" applyBorder="1" applyAlignment="1">
      <alignment horizontal="center" vertical="center" wrapText="1"/>
    </xf>
    <xf numFmtId="0" fontId="14" fillId="0" borderId="14" xfId="0" applyFont="1" applyBorder="1" applyAlignment="1">
      <alignment horizontal="center" vertical="center" wrapText="1"/>
    </xf>
    <xf numFmtId="0" fontId="15" fillId="0" borderId="14" xfId="0" applyFont="1" applyBorder="1" applyAlignment="1">
      <alignment horizontal="left" vertical="center" wrapText="1"/>
    </xf>
    <xf numFmtId="0" fontId="0" fillId="0" borderId="14" xfId="0" applyBorder="1" applyAlignment="1">
      <alignment horizontal="center" vertical="center"/>
    </xf>
    <xf numFmtId="0" fontId="15" fillId="0" borderId="17" xfId="0" applyFont="1" applyBorder="1" applyAlignment="1">
      <alignment horizontal="left" vertical="top" wrapText="1" indent="1"/>
    </xf>
    <xf numFmtId="0" fontId="16" fillId="0" borderId="1" xfId="0" applyFont="1" applyBorder="1" applyAlignment="1">
      <alignment horizontal="center" vertical="center" wrapText="1"/>
    </xf>
    <xf numFmtId="0" fontId="17" fillId="0" borderId="2" xfId="0" applyFont="1" applyBorder="1" applyAlignment="1">
      <alignment horizontal="left" vertical="top" wrapText="1"/>
    </xf>
    <xf numFmtId="0" fontId="17" fillId="0" borderId="3" xfId="0" applyFont="1" applyBorder="1" applyAlignment="1">
      <alignment horizontal="left" vertical="top" wrapText="1"/>
    </xf>
    <xf numFmtId="0" fontId="17" fillId="0" borderId="4" xfId="0" applyFont="1" applyBorder="1" applyAlignment="1">
      <alignment horizontal="left" vertical="top"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0" xfId="0" applyFont="1" applyAlignment="1">
      <alignment horizontal="center" vertical="center" wrapText="1"/>
    </xf>
    <xf numFmtId="0" fontId="16" fillId="0" borderId="12"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2"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center"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U25"/>
  <sheetViews>
    <sheetView tabSelected="1" topLeftCell="A14" zoomScale="45" zoomScaleNormal="55" zoomScaleSheetLayoutView="62" zoomScalePageLayoutView="80" workbookViewId="0">
      <selection activeCell="E18" sqref="E18"/>
    </sheetView>
  </sheetViews>
  <sheetFormatPr defaultColWidth="8.5703125" defaultRowHeight="21" x14ac:dyDescent="0.35"/>
  <cols>
    <col min="1" max="1" width="11.140625" customWidth="1"/>
    <col min="2" max="2" width="34.42578125" style="1" customWidth="1"/>
    <col min="3" max="3" width="14.42578125" customWidth="1"/>
    <col min="4" max="4" width="33.28515625" customWidth="1"/>
    <col min="5" max="5" width="17.140625" customWidth="1"/>
    <col min="6" max="6" width="13.42578125" customWidth="1"/>
    <col min="7" max="21" width="22.7109375" customWidth="1"/>
  </cols>
  <sheetData>
    <row r="4" spans="2:21" s="3" customFormat="1" ht="29.45" customHeight="1" x14ac:dyDescent="0.25">
      <c r="B4" s="4"/>
      <c r="C4" s="4"/>
      <c r="D4" s="4"/>
      <c r="E4" s="4"/>
      <c r="F4" s="4"/>
      <c r="G4" s="47" t="s">
        <v>20</v>
      </c>
      <c r="H4" s="48"/>
      <c r="I4" s="48"/>
      <c r="J4" s="48"/>
      <c r="K4" s="48"/>
      <c r="L4" s="48"/>
      <c r="M4" s="48"/>
      <c r="N4" s="48"/>
      <c r="O4" s="48"/>
      <c r="P4" s="48"/>
      <c r="Q4" s="48"/>
      <c r="R4" s="48"/>
      <c r="S4" s="48"/>
      <c r="T4" s="48"/>
      <c r="U4" s="49"/>
    </row>
    <row r="5" spans="2:21" s="3" customFormat="1" ht="31.35" customHeight="1" x14ac:dyDescent="0.25">
      <c r="B5" s="50" t="s">
        <v>13</v>
      </c>
      <c r="C5" s="51"/>
      <c r="D5" s="51"/>
      <c r="E5" s="51"/>
      <c r="F5" s="52"/>
      <c r="G5" s="70" t="s">
        <v>27</v>
      </c>
      <c r="H5" s="71"/>
      <c r="I5" s="71"/>
      <c r="J5" s="71"/>
      <c r="K5" s="71"/>
      <c r="L5" s="71"/>
      <c r="M5" s="71"/>
      <c r="N5" s="71"/>
      <c r="O5" s="71"/>
      <c r="P5" s="71"/>
      <c r="Q5" s="71"/>
      <c r="R5" s="71"/>
      <c r="S5" s="71"/>
      <c r="T5" s="71"/>
      <c r="U5" s="72"/>
    </row>
    <row r="6" spans="2:21" s="3" customFormat="1" ht="39" customHeight="1" x14ac:dyDescent="0.25">
      <c r="B6" s="5"/>
      <c r="C6" s="55"/>
      <c r="D6" s="56"/>
      <c r="E6" s="56"/>
      <c r="F6" s="57"/>
      <c r="G6" s="61" t="s">
        <v>1</v>
      </c>
      <c r="H6" s="62"/>
      <c r="I6" s="62"/>
      <c r="J6" s="62"/>
      <c r="K6" s="62"/>
      <c r="L6" s="62"/>
      <c r="M6" s="62"/>
      <c r="N6" s="62"/>
      <c r="O6" s="62"/>
      <c r="P6" s="62"/>
      <c r="Q6" s="62"/>
      <c r="R6" s="62"/>
      <c r="S6" s="62"/>
      <c r="T6" s="62"/>
      <c r="U6" s="63"/>
    </row>
    <row r="7" spans="2:21" s="3" customFormat="1" ht="30" customHeight="1" x14ac:dyDescent="0.25">
      <c r="B7" s="53"/>
      <c r="C7" s="67"/>
      <c r="D7" s="68"/>
      <c r="E7" s="68"/>
      <c r="F7" s="69"/>
      <c r="G7" s="61" t="s">
        <v>10</v>
      </c>
      <c r="H7" s="62"/>
      <c r="I7" s="62"/>
      <c r="J7" s="62"/>
      <c r="K7" s="62"/>
      <c r="L7" s="62"/>
      <c r="M7" s="63"/>
      <c r="N7" s="55" t="s">
        <v>12</v>
      </c>
      <c r="O7" s="56"/>
      <c r="P7" s="56"/>
      <c r="Q7" s="56"/>
      <c r="R7" s="56"/>
      <c r="S7" s="57"/>
      <c r="T7" s="53" t="s">
        <v>2</v>
      </c>
      <c r="U7" s="53" t="s">
        <v>3</v>
      </c>
    </row>
    <row r="8" spans="2:21" s="3" customFormat="1" ht="40.35" customHeight="1" x14ac:dyDescent="0.25">
      <c r="B8" s="54"/>
      <c r="C8" s="58"/>
      <c r="D8" s="59"/>
      <c r="E8" s="59"/>
      <c r="F8" s="60"/>
      <c r="G8" s="61" t="s">
        <v>11</v>
      </c>
      <c r="H8" s="62"/>
      <c r="I8" s="63"/>
      <c r="J8" s="61" t="s">
        <v>4</v>
      </c>
      <c r="K8" s="62"/>
      <c r="L8" s="63"/>
      <c r="M8" s="6" t="s">
        <v>22</v>
      </c>
      <c r="N8" s="58"/>
      <c r="O8" s="59"/>
      <c r="P8" s="59"/>
      <c r="Q8" s="59"/>
      <c r="R8" s="59"/>
      <c r="S8" s="60"/>
      <c r="T8" s="54"/>
      <c r="U8" s="54"/>
    </row>
    <row r="9" spans="2:21" ht="18.75" x14ac:dyDescent="0.3">
      <c r="B9" s="5"/>
      <c r="C9" s="7">
        <v>1</v>
      </c>
      <c r="D9" s="6">
        <v>2</v>
      </c>
      <c r="E9" s="6">
        <v>3</v>
      </c>
      <c r="F9" s="7">
        <v>4</v>
      </c>
      <c r="G9" s="7">
        <v>5</v>
      </c>
      <c r="H9" s="6">
        <v>6</v>
      </c>
      <c r="I9" s="6">
        <v>7</v>
      </c>
      <c r="J9" s="7">
        <v>8</v>
      </c>
      <c r="K9" s="6">
        <v>9</v>
      </c>
      <c r="L9" s="6">
        <v>10</v>
      </c>
      <c r="M9" s="7">
        <v>11</v>
      </c>
      <c r="N9" s="6">
        <v>12</v>
      </c>
      <c r="O9" s="6">
        <v>13</v>
      </c>
      <c r="P9" s="7">
        <v>14</v>
      </c>
      <c r="Q9" s="6">
        <v>15</v>
      </c>
      <c r="R9" s="6">
        <v>16</v>
      </c>
      <c r="S9" s="7">
        <v>17</v>
      </c>
      <c r="T9" s="6">
        <v>18</v>
      </c>
      <c r="U9" s="6">
        <v>19</v>
      </c>
    </row>
    <row r="10" spans="2:21" s="2" customFormat="1" ht="409.6" customHeight="1" x14ac:dyDescent="0.25">
      <c r="B10" s="8"/>
      <c r="C10" s="64"/>
      <c r="D10" s="65"/>
      <c r="E10" s="65"/>
      <c r="F10" s="66"/>
      <c r="G10" s="9" t="s">
        <v>14</v>
      </c>
      <c r="H10" s="9" t="s">
        <v>15</v>
      </c>
      <c r="I10" s="9" t="s">
        <v>23</v>
      </c>
      <c r="J10" s="10" t="s">
        <v>17</v>
      </c>
      <c r="K10" s="10" t="s">
        <v>24</v>
      </c>
      <c r="L10" s="10" t="s">
        <v>16</v>
      </c>
      <c r="M10" s="10"/>
      <c r="N10" s="10" t="s">
        <v>26</v>
      </c>
      <c r="O10" s="11" t="s">
        <v>18</v>
      </c>
      <c r="P10" s="12" t="s">
        <v>25</v>
      </c>
      <c r="Q10" s="12" t="s">
        <v>21</v>
      </c>
      <c r="R10" s="12" t="s">
        <v>19</v>
      </c>
      <c r="S10" s="11" t="s">
        <v>9</v>
      </c>
      <c r="T10" s="13" t="s">
        <v>2</v>
      </c>
      <c r="U10" s="13" t="s">
        <v>3</v>
      </c>
    </row>
    <row r="11" spans="2:21" s="16" customFormat="1" ht="76.349999999999994" customHeight="1" x14ac:dyDescent="0.25">
      <c r="B11" s="14" t="s">
        <v>0</v>
      </c>
      <c r="C11" s="15" t="s">
        <v>5</v>
      </c>
      <c r="D11" s="14" t="s">
        <v>6</v>
      </c>
      <c r="E11" s="15" t="s">
        <v>8</v>
      </c>
      <c r="F11" s="15" t="s">
        <v>7</v>
      </c>
      <c r="G11" s="6">
        <v>3</v>
      </c>
      <c r="H11" s="6">
        <v>5</v>
      </c>
      <c r="I11" s="6">
        <v>5</v>
      </c>
      <c r="J11" s="34">
        <v>5</v>
      </c>
      <c r="K11" s="34">
        <v>6</v>
      </c>
      <c r="L11" s="34">
        <v>6</v>
      </c>
      <c r="M11" s="6">
        <f>SUM(G11:L11)</f>
        <v>30</v>
      </c>
      <c r="N11" s="6">
        <v>5</v>
      </c>
      <c r="O11" s="6">
        <v>5</v>
      </c>
      <c r="P11" s="6">
        <v>5</v>
      </c>
      <c r="Q11" s="6">
        <v>3</v>
      </c>
      <c r="R11" s="6">
        <v>6</v>
      </c>
      <c r="S11" s="34">
        <v>16</v>
      </c>
      <c r="T11" s="6">
        <f>SUM(N11:S11)</f>
        <v>40</v>
      </c>
      <c r="U11" s="6">
        <f>T11+M11</f>
        <v>70</v>
      </c>
    </row>
    <row r="12" spans="2:21" s="3" customFormat="1" ht="48" customHeight="1" x14ac:dyDescent="0.25">
      <c r="B12" s="29" t="s">
        <v>52</v>
      </c>
      <c r="C12" s="30">
        <v>915</v>
      </c>
      <c r="D12" s="31" t="s">
        <v>41</v>
      </c>
      <c r="E12" s="32" t="s">
        <v>42</v>
      </c>
      <c r="F12" s="33" t="s">
        <v>46</v>
      </c>
      <c r="G12" s="17">
        <v>0</v>
      </c>
      <c r="H12" s="6">
        <v>5</v>
      </c>
      <c r="I12" s="17">
        <v>0</v>
      </c>
      <c r="J12" s="34">
        <v>5</v>
      </c>
      <c r="K12" s="34">
        <v>6</v>
      </c>
      <c r="L12" s="34">
        <v>6</v>
      </c>
      <c r="M12" s="6">
        <f>SUM(G12:L12)</f>
        <v>22</v>
      </c>
      <c r="N12" s="6">
        <v>5</v>
      </c>
      <c r="O12" s="6">
        <v>5</v>
      </c>
      <c r="P12" s="17">
        <v>0</v>
      </c>
      <c r="Q12" s="17">
        <v>1</v>
      </c>
      <c r="R12" s="17">
        <v>2</v>
      </c>
      <c r="S12" s="34">
        <v>16</v>
      </c>
      <c r="T12" s="6">
        <f t="shared" ref="T12:T25" si="0">SUM(N12:S12)</f>
        <v>29</v>
      </c>
      <c r="U12" s="6">
        <f t="shared" ref="U12:U25" si="1">T12+M12</f>
        <v>51</v>
      </c>
    </row>
    <row r="13" spans="2:21" s="3" customFormat="1" ht="48" customHeight="1" x14ac:dyDescent="0.25">
      <c r="B13" s="21" t="s">
        <v>54</v>
      </c>
      <c r="C13" s="19">
        <v>1010</v>
      </c>
      <c r="D13" s="18" t="s">
        <v>28</v>
      </c>
      <c r="E13" s="17" t="s">
        <v>43</v>
      </c>
      <c r="F13" s="20" t="s">
        <v>47</v>
      </c>
      <c r="G13" s="17">
        <v>0</v>
      </c>
      <c r="H13" s="6">
        <v>5</v>
      </c>
      <c r="I13" s="17">
        <v>0</v>
      </c>
      <c r="J13" s="34">
        <v>5</v>
      </c>
      <c r="K13" s="34">
        <v>6</v>
      </c>
      <c r="L13" s="34">
        <v>6</v>
      </c>
      <c r="M13" s="6">
        <f>SUM(G13:L13)</f>
        <v>22</v>
      </c>
      <c r="N13" s="6">
        <v>5</v>
      </c>
      <c r="O13" s="6">
        <v>0</v>
      </c>
      <c r="P13" s="17">
        <v>0</v>
      </c>
      <c r="Q13" s="17">
        <v>1</v>
      </c>
      <c r="R13" s="17">
        <v>2</v>
      </c>
      <c r="S13" s="34">
        <v>16</v>
      </c>
      <c r="T13" s="6">
        <f t="shared" si="0"/>
        <v>24</v>
      </c>
      <c r="U13" s="6">
        <f t="shared" si="1"/>
        <v>46</v>
      </c>
    </row>
    <row r="14" spans="2:21" s="3" customFormat="1" ht="48" customHeight="1" x14ac:dyDescent="0.25">
      <c r="B14" s="21" t="s">
        <v>54</v>
      </c>
      <c r="C14" s="19">
        <v>1011</v>
      </c>
      <c r="D14" s="18" t="s">
        <v>29</v>
      </c>
      <c r="E14" s="17" t="s">
        <v>44</v>
      </c>
      <c r="F14" s="20" t="s">
        <v>47</v>
      </c>
      <c r="G14" s="17">
        <v>0</v>
      </c>
      <c r="H14" s="6">
        <v>5</v>
      </c>
      <c r="I14" s="17">
        <v>0</v>
      </c>
      <c r="J14" s="34">
        <v>5</v>
      </c>
      <c r="K14" s="34">
        <v>6</v>
      </c>
      <c r="L14" s="34">
        <v>6</v>
      </c>
      <c r="M14" s="6">
        <f>SUM(G14:L14)</f>
        <v>22</v>
      </c>
      <c r="N14" s="6">
        <v>5</v>
      </c>
      <c r="O14" s="6">
        <v>0</v>
      </c>
      <c r="P14" s="17">
        <v>0</v>
      </c>
      <c r="Q14" s="17">
        <v>1</v>
      </c>
      <c r="R14" s="17">
        <v>2</v>
      </c>
      <c r="S14" s="34">
        <v>16</v>
      </c>
      <c r="T14" s="6">
        <f t="shared" si="0"/>
        <v>24</v>
      </c>
      <c r="U14" s="6">
        <f t="shared" si="1"/>
        <v>46</v>
      </c>
    </row>
    <row r="15" spans="2:21" s="3" customFormat="1" ht="120" customHeight="1" x14ac:dyDescent="0.25">
      <c r="B15" s="21" t="s">
        <v>53</v>
      </c>
      <c r="C15" s="19">
        <v>1204</v>
      </c>
      <c r="D15" s="18" t="s">
        <v>30</v>
      </c>
      <c r="E15" s="17" t="s">
        <v>45</v>
      </c>
      <c r="F15" s="20" t="s">
        <v>48</v>
      </c>
      <c r="G15" s="17">
        <v>0</v>
      </c>
      <c r="H15" s="6">
        <v>5</v>
      </c>
      <c r="I15" s="17">
        <v>0</v>
      </c>
      <c r="J15" s="35" t="s">
        <v>55</v>
      </c>
      <c r="K15" s="36"/>
      <c r="L15" s="37"/>
      <c r="M15" s="6">
        <f>SUM(G15:L15)</f>
        <v>5</v>
      </c>
      <c r="N15" s="6">
        <v>5</v>
      </c>
      <c r="O15" s="6">
        <v>5</v>
      </c>
      <c r="P15" s="17">
        <v>0</v>
      </c>
      <c r="Q15" s="17">
        <v>0</v>
      </c>
      <c r="R15" s="17">
        <v>2</v>
      </c>
      <c r="S15" s="34">
        <v>16</v>
      </c>
      <c r="T15" s="6">
        <f t="shared" si="0"/>
        <v>28</v>
      </c>
      <c r="U15" s="6">
        <f t="shared" si="1"/>
        <v>33</v>
      </c>
    </row>
    <row r="16" spans="2:21" s="3" customFormat="1" ht="48" customHeight="1" x14ac:dyDescent="0.25">
      <c r="B16" s="21" t="s">
        <v>51</v>
      </c>
      <c r="C16" s="19">
        <v>1222</v>
      </c>
      <c r="D16" s="18" t="s">
        <v>31</v>
      </c>
      <c r="E16" s="17">
        <v>10</v>
      </c>
      <c r="F16" s="20" t="s">
        <v>49</v>
      </c>
      <c r="G16" s="17">
        <v>0</v>
      </c>
      <c r="H16" s="6">
        <v>5</v>
      </c>
      <c r="I16" s="17">
        <v>0</v>
      </c>
      <c r="J16" s="38" t="s">
        <v>56</v>
      </c>
      <c r="K16" s="39"/>
      <c r="L16" s="40"/>
      <c r="M16" s="6">
        <f t="shared" ref="M16:M25" si="2">SUM(G16:L16)</f>
        <v>5</v>
      </c>
      <c r="N16" s="17">
        <v>0</v>
      </c>
      <c r="O16" s="17">
        <v>0</v>
      </c>
      <c r="P16" s="17">
        <v>0</v>
      </c>
      <c r="Q16" s="17">
        <v>1</v>
      </c>
      <c r="R16" s="17">
        <v>2</v>
      </c>
      <c r="S16" s="34">
        <v>16</v>
      </c>
      <c r="T16" s="6">
        <f t="shared" si="0"/>
        <v>19</v>
      </c>
      <c r="U16" s="6">
        <f t="shared" si="1"/>
        <v>24</v>
      </c>
    </row>
    <row r="17" spans="2:21" s="3" customFormat="1" ht="48" customHeight="1" x14ac:dyDescent="0.25">
      <c r="B17" s="21" t="s">
        <v>51</v>
      </c>
      <c r="C17" s="19">
        <v>1223</v>
      </c>
      <c r="D17" s="18" t="s">
        <v>32</v>
      </c>
      <c r="E17" s="17">
        <v>11</v>
      </c>
      <c r="F17" s="20" t="s">
        <v>49</v>
      </c>
      <c r="G17" s="17">
        <v>0</v>
      </c>
      <c r="H17" s="6">
        <v>5</v>
      </c>
      <c r="I17" s="17">
        <v>0</v>
      </c>
      <c r="J17" s="41"/>
      <c r="K17" s="42"/>
      <c r="L17" s="43"/>
      <c r="M17" s="6">
        <f t="shared" si="2"/>
        <v>5</v>
      </c>
      <c r="N17" s="17">
        <v>0</v>
      </c>
      <c r="O17" s="17">
        <v>0</v>
      </c>
      <c r="P17" s="17">
        <v>0</v>
      </c>
      <c r="Q17" s="17">
        <v>1</v>
      </c>
      <c r="R17" s="17">
        <v>2</v>
      </c>
      <c r="S17" s="34">
        <v>16</v>
      </c>
      <c r="T17" s="6">
        <f t="shared" si="0"/>
        <v>19</v>
      </c>
      <c r="U17" s="6">
        <f t="shared" si="1"/>
        <v>24</v>
      </c>
    </row>
    <row r="18" spans="2:21" s="3" customFormat="1" ht="48" customHeight="1" x14ac:dyDescent="0.25">
      <c r="B18" s="21" t="s">
        <v>51</v>
      </c>
      <c r="C18" s="19">
        <v>1224</v>
      </c>
      <c r="D18" s="18" t="s">
        <v>33</v>
      </c>
      <c r="E18" s="17">
        <v>15</v>
      </c>
      <c r="F18" s="20" t="s">
        <v>49</v>
      </c>
      <c r="G18" s="17">
        <v>0</v>
      </c>
      <c r="H18" s="6">
        <v>5</v>
      </c>
      <c r="I18" s="17">
        <v>0</v>
      </c>
      <c r="J18" s="41"/>
      <c r="K18" s="42"/>
      <c r="L18" s="43"/>
      <c r="M18" s="6">
        <f t="shared" si="2"/>
        <v>5</v>
      </c>
      <c r="N18" s="17">
        <v>0</v>
      </c>
      <c r="O18" s="17">
        <v>0</v>
      </c>
      <c r="P18" s="17">
        <v>0</v>
      </c>
      <c r="Q18" s="17">
        <v>1</v>
      </c>
      <c r="R18" s="17">
        <v>2</v>
      </c>
      <c r="S18" s="34">
        <v>16</v>
      </c>
      <c r="T18" s="6">
        <f t="shared" si="0"/>
        <v>19</v>
      </c>
      <c r="U18" s="6">
        <f t="shared" si="1"/>
        <v>24</v>
      </c>
    </row>
    <row r="19" spans="2:21" s="3" customFormat="1" ht="48" customHeight="1" x14ac:dyDescent="0.25">
      <c r="B19" s="21" t="s">
        <v>51</v>
      </c>
      <c r="C19" s="19">
        <v>1225</v>
      </c>
      <c r="D19" s="18" t="s">
        <v>34</v>
      </c>
      <c r="E19" s="17">
        <v>20</v>
      </c>
      <c r="F19" s="20" t="s">
        <v>49</v>
      </c>
      <c r="G19" s="17">
        <v>0</v>
      </c>
      <c r="H19" s="6">
        <v>5</v>
      </c>
      <c r="I19" s="17">
        <v>0</v>
      </c>
      <c r="J19" s="41"/>
      <c r="K19" s="42"/>
      <c r="L19" s="43"/>
      <c r="M19" s="6">
        <f t="shared" si="2"/>
        <v>5</v>
      </c>
      <c r="N19" s="17">
        <v>0</v>
      </c>
      <c r="O19" s="17">
        <v>0</v>
      </c>
      <c r="P19" s="17">
        <v>0</v>
      </c>
      <c r="Q19" s="17">
        <v>1</v>
      </c>
      <c r="R19" s="17">
        <v>2</v>
      </c>
      <c r="S19" s="34">
        <v>16</v>
      </c>
      <c r="T19" s="6">
        <f t="shared" si="0"/>
        <v>19</v>
      </c>
      <c r="U19" s="6">
        <f t="shared" si="1"/>
        <v>24</v>
      </c>
    </row>
    <row r="20" spans="2:21" s="3" customFormat="1" ht="48" customHeight="1" x14ac:dyDescent="0.25">
      <c r="B20" s="21" t="s">
        <v>51</v>
      </c>
      <c r="C20" s="19">
        <v>1226</v>
      </c>
      <c r="D20" s="18" t="s">
        <v>35</v>
      </c>
      <c r="E20" s="17">
        <v>21</v>
      </c>
      <c r="F20" s="20" t="s">
        <v>49</v>
      </c>
      <c r="G20" s="17">
        <v>0</v>
      </c>
      <c r="H20" s="6">
        <v>5</v>
      </c>
      <c r="I20" s="17">
        <v>0</v>
      </c>
      <c r="J20" s="41"/>
      <c r="K20" s="42"/>
      <c r="L20" s="43"/>
      <c r="M20" s="6">
        <f t="shared" si="2"/>
        <v>5</v>
      </c>
      <c r="N20" s="17">
        <v>0</v>
      </c>
      <c r="O20" s="17">
        <v>0</v>
      </c>
      <c r="P20" s="17">
        <v>0</v>
      </c>
      <c r="Q20" s="17">
        <v>1</v>
      </c>
      <c r="R20" s="17">
        <v>2</v>
      </c>
      <c r="S20" s="34">
        <v>16</v>
      </c>
      <c r="T20" s="6">
        <f t="shared" si="0"/>
        <v>19</v>
      </c>
      <c r="U20" s="6">
        <f t="shared" si="1"/>
        <v>24</v>
      </c>
    </row>
    <row r="21" spans="2:21" s="3" customFormat="1" ht="48" customHeight="1" x14ac:dyDescent="0.25">
      <c r="B21" s="21" t="s">
        <v>51</v>
      </c>
      <c r="C21" s="19">
        <v>1227</v>
      </c>
      <c r="D21" s="18" t="s">
        <v>36</v>
      </c>
      <c r="E21" s="17">
        <v>22</v>
      </c>
      <c r="F21" s="20" t="s">
        <v>49</v>
      </c>
      <c r="G21" s="17">
        <v>0</v>
      </c>
      <c r="H21" s="6">
        <v>5</v>
      </c>
      <c r="I21" s="17">
        <v>0</v>
      </c>
      <c r="J21" s="41"/>
      <c r="K21" s="42"/>
      <c r="L21" s="43"/>
      <c r="M21" s="6">
        <f t="shared" si="2"/>
        <v>5</v>
      </c>
      <c r="N21" s="17">
        <v>0</v>
      </c>
      <c r="O21" s="17">
        <v>0</v>
      </c>
      <c r="P21" s="17">
        <v>0</v>
      </c>
      <c r="Q21" s="17">
        <v>1</v>
      </c>
      <c r="R21" s="17">
        <v>2</v>
      </c>
      <c r="S21" s="34">
        <v>16</v>
      </c>
      <c r="T21" s="6">
        <f t="shared" si="0"/>
        <v>19</v>
      </c>
      <c r="U21" s="6">
        <f t="shared" si="1"/>
        <v>24</v>
      </c>
    </row>
    <row r="22" spans="2:21" s="3" customFormat="1" ht="48" customHeight="1" x14ac:dyDescent="0.25">
      <c r="B22" s="21" t="s">
        <v>51</v>
      </c>
      <c r="C22" s="19">
        <v>1228</v>
      </c>
      <c r="D22" s="18" t="s">
        <v>37</v>
      </c>
      <c r="E22" s="17">
        <v>23</v>
      </c>
      <c r="F22" s="20" t="s">
        <v>49</v>
      </c>
      <c r="G22" s="17">
        <v>0</v>
      </c>
      <c r="H22" s="6">
        <v>5</v>
      </c>
      <c r="I22" s="17">
        <v>0</v>
      </c>
      <c r="J22" s="41"/>
      <c r="K22" s="42"/>
      <c r="L22" s="43"/>
      <c r="M22" s="6">
        <f t="shared" si="2"/>
        <v>5</v>
      </c>
      <c r="N22" s="17">
        <v>0</v>
      </c>
      <c r="O22" s="17">
        <v>0</v>
      </c>
      <c r="P22" s="17">
        <v>0</v>
      </c>
      <c r="Q22" s="17">
        <v>1</v>
      </c>
      <c r="R22" s="17">
        <v>2</v>
      </c>
      <c r="S22" s="34">
        <v>16</v>
      </c>
      <c r="T22" s="6">
        <f t="shared" si="0"/>
        <v>19</v>
      </c>
      <c r="U22" s="6">
        <f t="shared" si="1"/>
        <v>24</v>
      </c>
    </row>
    <row r="23" spans="2:21" s="3" customFormat="1" ht="48" customHeight="1" x14ac:dyDescent="0.25">
      <c r="B23" s="22" t="s">
        <v>51</v>
      </c>
      <c r="C23" s="23">
        <v>1229</v>
      </c>
      <c r="D23" s="24" t="s">
        <v>38</v>
      </c>
      <c r="E23" s="25">
        <v>24</v>
      </c>
      <c r="F23" s="26" t="s">
        <v>49</v>
      </c>
      <c r="G23" s="17">
        <v>0</v>
      </c>
      <c r="H23" s="6">
        <v>5</v>
      </c>
      <c r="I23" s="17">
        <v>0</v>
      </c>
      <c r="J23" s="41"/>
      <c r="K23" s="42"/>
      <c r="L23" s="43"/>
      <c r="M23" s="6">
        <f t="shared" si="2"/>
        <v>5</v>
      </c>
      <c r="N23" s="17">
        <v>0</v>
      </c>
      <c r="O23" s="17">
        <v>0</v>
      </c>
      <c r="P23" s="17">
        <v>0</v>
      </c>
      <c r="Q23" s="17">
        <v>1</v>
      </c>
      <c r="R23" s="17">
        <v>2</v>
      </c>
      <c r="S23" s="34">
        <v>16</v>
      </c>
      <c r="T23" s="6">
        <f t="shared" si="0"/>
        <v>19</v>
      </c>
      <c r="U23" s="6">
        <f t="shared" si="1"/>
        <v>24</v>
      </c>
    </row>
    <row r="24" spans="2:21" s="3" customFormat="1" ht="48" customHeight="1" x14ac:dyDescent="0.25">
      <c r="B24" s="27" t="s">
        <v>51</v>
      </c>
      <c r="C24" s="19">
        <v>1230</v>
      </c>
      <c r="D24" s="18" t="s">
        <v>39</v>
      </c>
      <c r="E24" s="17">
        <v>25</v>
      </c>
      <c r="F24" s="28" t="s">
        <v>49</v>
      </c>
      <c r="G24" s="17">
        <v>0</v>
      </c>
      <c r="H24" s="6">
        <v>5</v>
      </c>
      <c r="I24" s="17">
        <v>0</v>
      </c>
      <c r="J24" s="44"/>
      <c r="K24" s="45"/>
      <c r="L24" s="46"/>
      <c r="M24" s="6">
        <f t="shared" si="2"/>
        <v>5</v>
      </c>
      <c r="N24" s="17">
        <v>0</v>
      </c>
      <c r="O24" s="17">
        <v>0</v>
      </c>
      <c r="P24" s="17">
        <v>0</v>
      </c>
      <c r="Q24" s="17">
        <v>1</v>
      </c>
      <c r="R24" s="17">
        <v>2</v>
      </c>
      <c r="S24" s="34">
        <v>16</v>
      </c>
      <c r="T24" s="6">
        <f t="shared" si="0"/>
        <v>19</v>
      </c>
      <c r="U24" s="6">
        <f t="shared" si="1"/>
        <v>24</v>
      </c>
    </row>
    <row r="25" spans="2:21" s="3" customFormat="1" ht="48" customHeight="1" x14ac:dyDescent="0.25">
      <c r="B25" s="27" t="s">
        <v>54</v>
      </c>
      <c r="C25" s="19">
        <v>1272</v>
      </c>
      <c r="D25" s="18" t="s">
        <v>40</v>
      </c>
      <c r="E25" s="17" t="s">
        <v>42</v>
      </c>
      <c r="F25" s="28" t="s">
        <v>50</v>
      </c>
      <c r="G25" s="17">
        <v>0</v>
      </c>
      <c r="H25" s="17">
        <v>5</v>
      </c>
      <c r="I25" s="17">
        <v>0</v>
      </c>
      <c r="J25" s="34">
        <v>5</v>
      </c>
      <c r="K25" s="34">
        <v>6</v>
      </c>
      <c r="L25" s="34">
        <v>6</v>
      </c>
      <c r="M25" s="6">
        <f t="shared" si="2"/>
        <v>22</v>
      </c>
      <c r="N25" s="17">
        <v>5</v>
      </c>
      <c r="O25" s="17">
        <v>5</v>
      </c>
      <c r="P25" s="17">
        <v>0</v>
      </c>
      <c r="Q25" s="17">
        <v>1</v>
      </c>
      <c r="R25" s="17">
        <v>2</v>
      </c>
      <c r="S25" s="34">
        <v>16</v>
      </c>
      <c r="T25" s="6">
        <f t="shared" si="0"/>
        <v>29</v>
      </c>
      <c r="U25" s="6">
        <f t="shared" si="1"/>
        <v>51</v>
      </c>
    </row>
  </sheetData>
  <mergeCells count="15">
    <mergeCell ref="J15:L15"/>
    <mergeCell ref="J16:L24"/>
    <mergeCell ref="G4:U4"/>
    <mergeCell ref="B5:F5"/>
    <mergeCell ref="G5:U5"/>
    <mergeCell ref="B7:B8"/>
    <mergeCell ref="N7:S8"/>
    <mergeCell ref="G6:U6"/>
    <mergeCell ref="T7:T8"/>
    <mergeCell ref="U7:U8"/>
    <mergeCell ref="C10:F10"/>
    <mergeCell ref="C6:F8"/>
    <mergeCell ref="G7:M7"/>
    <mergeCell ref="J8:L8"/>
    <mergeCell ref="G8:I8"/>
  </mergeCells>
  <pageMargins left="0.25" right="0" top="0.25" bottom="0.25" header="0.5" footer="0.5"/>
  <pageSetup paperSize="5" scale="31"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2025-10-31T17:56:26Z</cp:lastPrinted>
  <dcterms:created xsi:type="dcterms:W3CDTF">2016-06-03T12:01:43Z</dcterms:created>
  <dcterms:modified xsi:type="dcterms:W3CDTF">2025-11-20T10:39:15Z</dcterms:modified>
</cp:coreProperties>
</file>